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869"/>
  </bookViews>
  <sheets>
    <sheet name="Тарифы 2016 г." sheetId="9" r:id="rId1"/>
    <sheet name="Льготные Тарифы 2016 г." sheetId="10" r:id="rId2"/>
  </sheets>
  <definedNames>
    <definedName name="_xlnm._FilterDatabase" localSheetId="1" hidden="1">'Льготные Тарифы 2016 г.'!$A$38:$H$56</definedName>
    <definedName name="_xlnm._FilterDatabase" localSheetId="0" hidden="1">'Тарифы 2016 г.'!$A$39:$H$57</definedName>
  </definedNames>
  <calcPr calcId="125725" iterate="1"/>
</workbook>
</file>

<file path=xl/calcChain.xml><?xml version="1.0" encoding="utf-8"?>
<calcChain xmlns="http://schemas.openxmlformats.org/spreadsheetml/2006/main">
  <c r="G66" i="10"/>
  <c r="E66"/>
  <c r="G65"/>
  <c r="E65"/>
  <c r="G56"/>
  <c r="E56"/>
  <c r="G55"/>
  <c r="E55"/>
  <c r="G53"/>
  <c r="E53"/>
  <c r="G52"/>
  <c r="E52"/>
  <c r="G51"/>
  <c r="E51"/>
  <c r="G50"/>
  <c r="E50"/>
  <c r="G48"/>
  <c r="E48"/>
  <c r="G47"/>
  <c r="E47"/>
  <c r="G46"/>
  <c r="E46"/>
  <c r="G45"/>
  <c r="E45"/>
  <c r="G43"/>
  <c r="E43"/>
  <c r="G42"/>
  <c r="E42"/>
  <c r="E33"/>
  <c r="C33"/>
  <c r="E31"/>
  <c r="C31"/>
  <c r="E30"/>
  <c r="C30"/>
  <c r="E27"/>
  <c r="C27"/>
  <c r="E25"/>
  <c r="C25"/>
  <c r="E17"/>
  <c r="C17"/>
  <c r="E16"/>
  <c r="C16"/>
  <c r="E14"/>
  <c r="C14"/>
  <c r="E13"/>
  <c r="C13"/>
  <c r="E12"/>
  <c r="C12"/>
  <c r="E10"/>
  <c r="C10"/>
  <c r="E9"/>
  <c r="C9"/>
  <c r="F18" i="9"/>
  <c r="D18"/>
  <c r="D7"/>
  <c r="F26"/>
  <c r="D26"/>
  <c r="F7"/>
  <c r="D16"/>
  <c r="H67"/>
  <c r="F67"/>
  <c r="H66"/>
  <c r="F66"/>
  <c r="H57"/>
  <c r="F57"/>
  <c r="H56"/>
  <c r="F56"/>
  <c r="H54"/>
  <c r="F54"/>
  <c r="H53"/>
  <c r="F53"/>
  <c r="H52"/>
  <c r="F52"/>
  <c r="H51"/>
  <c r="F51"/>
  <c r="H49"/>
  <c r="F49"/>
  <c r="H48"/>
  <c r="F48"/>
  <c r="H47"/>
  <c r="F47"/>
  <c r="H46"/>
  <c r="F46"/>
  <c r="H44"/>
  <c r="F44"/>
  <c r="H43"/>
  <c r="F43"/>
  <c r="F34"/>
  <c r="D34"/>
  <c r="F32"/>
  <c r="D32"/>
  <c r="F31"/>
  <c r="D31"/>
  <c r="F28"/>
  <c r="D28"/>
  <c r="F17"/>
  <c r="D17"/>
  <c r="F16"/>
  <c r="F14"/>
  <c r="D14"/>
  <c r="F13"/>
  <c r="D13"/>
  <c r="F12"/>
  <c r="D12"/>
  <c r="F10"/>
  <c r="D10"/>
  <c r="F9"/>
  <c r="D9"/>
</calcChain>
</file>

<file path=xl/comments1.xml><?xml version="1.0" encoding="utf-8"?>
<comments xmlns="http://schemas.openxmlformats.org/spreadsheetml/2006/main">
  <authors>
    <author>Автор</author>
  </authors>
  <commentList>
    <comment ref="F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измен постановлением № 193 от 10.06.16</t>
        </r>
      </text>
    </comment>
  </commentList>
</comments>
</file>

<file path=xl/sharedStrings.xml><?xml version="1.0" encoding="utf-8"?>
<sst xmlns="http://schemas.openxmlformats.org/spreadsheetml/2006/main" count="208" uniqueCount="40">
  <si>
    <t>с. Никольское</t>
  </si>
  <si>
    <t>№, дата постановления РСТиЦ КК</t>
  </si>
  <si>
    <t>Экономически обоснованные тарифы</t>
  </si>
  <si>
    <t>без НДС</t>
  </si>
  <si>
    <t>с НДС</t>
  </si>
  <si>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</si>
  <si>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</si>
  <si>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</si>
  <si>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</si>
  <si>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</si>
  <si>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</si>
  <si>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Слаутное, с. Аянка</t>
  </si>
  <si>
    <t>с. Манилы, с. Каменское</t>
  </si>
  <si>
    <t>с. Тигиль</t>
  </si>
  <si>
    <t>с. Седанка</t>
  </si>
  <si>
    <t>Компоненты</t>
  </si>
  <si>
    <t>на тепловую энергию за Гкал</t>
  </si>
  <si>
    <t xml:space="preserve">с. Тигиль </t>
  </si>
  <si>
    <t>на теплоноситель за куб.метр</t>
  </si>
  <si>
    <t>1 полугодие</t>
  </si>
  <si>
    <t>2 полугодие</t>
  </si>
  <si>
    <t>№ 297 от 26.11.2015</t>
  </si>
  <si>
    <t>№ 296 от 26.11.2015</t>
  </si>
  <si>
    <t>№ 299 от 26.11.2015
изменения № 410 от 14.12.15</t>
  </si>
  <si>
    <t xml:space="preserve">№ 298 от 26.11.2015 </t>
  </si>
  <si>
    <t>№ 298 от 26.11.2015</t>
  </si>
  <si>
    <t>№ 505 от 29.12.2015</t>
  </si>
  <si>
    <t>№ 299 от 26.11.2015 изменения № 410 от 14.12.15, 504 от 29.12.2015</t>
  </si>
  <si>
    <t>№ 299 от 26.11.2015 изменение № 504 от 29.12.16</t>
  </si>
  <si>
    <r>
      <t xml:space="preserve">Тарифы на </t>
    </r>
    <r>
      <rPr>
        <u/>
        <sz val="13"/>
        <color indexed="8"/>
        <rFont val="Tahoma"/>
        <family val="2"/>
        <charset val="204"/>
      </rPr>
      <t>тепловую энергию на отопление</t>
    </r>
    <r>
      <rPr>
        <sz val="13"/>
        <color indexed="8"/>
        <rFont val="Tahoma"/>
        <family val="2"/>
        <charset val="204"/>
      </rPr>
      <t xml:space="preserve"> производства АО "ЮЭСК" на 2016 год</t>
    </r>
  </si>
  <si>
    <r>
      <t xml:space="preserve">Тарифы на </t>
    </r>
    <r>
      <rPr>
        <u/>
        <sz val="13"/>
        <color indexed="8"/>
        <rFont val="Tahoma"/>
        <family val="2"/>
        <charset val="204"/>
      </rPr>
      <t>теплоноситель</t>
    </r>
    <r>
      <rPr>
        <sz val="13"/>
        <color indexed="8"/>
        <rFont val="Tahoma"/>
        <family val="2"/>
        <charset val="204"/>
      </rPr>
      <t xml:space="preserve"> производства АО "ЮЭСК" на 2016 год</t>
    </r>
  </si>
  <si>
    <r>
      <t xml:space="preserve">Тарифы на </t>
    </r>
    <r>
      <rPr>
        <u/>
        <sz val="13"/>
        <color indexed="8"/>
        <rFont val="Tahoma"/>
        <family val="2"/>
        <charset val="204"/>
      </rPr>
      <t>горячую воду в открытой системе</t>
    </r>
    <r>
      <rPr>
        <sz val="13"/>
        <color indexed="8"/>
        <rFont val="Tahoma"/>
        <family val="2"/>
        <charset val="204"/>
      </rPr>
      <t xml:space="preserve"> горячего водоснабжения производства АО "ЮЭСК" на 2016 год</t>
    </r>
  </si>
  <si>
    <r>
      <t xml:space="preserve">Тарифы на </t>
    </r>
    <r>
      <rPr>
        <u/>
        <sz val="13"/>
        <color indexed="8"/>
        <rFont val="Tahoma"/>
        <family val="2"/>
        <charset val="204"/>
      </rPr>
      <t>горячую воду в закрытой системе</t>
    </r>
    <r>
      <rPr>
        <sz val="13"/>
        <color indexed="8"/>
        <rFont val="Tahoma"/>
        <family val="2"/>
        <charset val="204"/>
      </rPr>
      <t xml:space="preserve"> горячего водоснабжения производства АО "ЮЭСК" на 2016 год</t>
    </r>
  </si>
  <si>
    <t>№ 10 от 28.01.2016</t>
  </si>
  <si>
    <t>с. Палана</t>
  </si>
  <si>
    <t>с. Таловка, с. Оклан</t>
  </si>
  <si>
    <t>Наименование населенного пункта</t>
  </si>
  <si>
    <t>Льготные тарифы для населения и исполнителей коммунальных услуг</t>
  </si>
  <si>
    <t>с. Таловка</t>
  </si>
  <si>
    <t xml:space="preserve">Компонент 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</si>
</sst>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0000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3"/>
      <color indexed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13"/>
      <color indexed="8"/>
      <name val="Tahoma"/>
      <family val="2"/>
      <charset val="204"/>
    </font>
    <font>
      <sz val="13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left" vertical="center"/>
    </xf>
    <xf numFmtId="4" fontId="6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Alignment="1">
      <alignment vertical="center" wrapText="1"/>
    </xf>
    <xf numFmtId="4" fontId="7" fillId="0" borderId="2" xfId="0" applyNumberFormat="1" applyFont="1" applyFill="1" applyBorder="1" applyAlignment="1">
      <alignment horizontal="left" vertical="center"/>
    </xf>
    <xf numFmtId="4" fontId="7" fillId="0" borderId="3" xfId="0" applyNumberFormat="1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view="pageBreakPreview" zoomScaleNormal="80" zoomScaleSheetLayoutView="100" workbookViewId="0">
      <selection activeCell="A3" sqref="A3:A5"/>
    </sheetView>
  </sheetViews>
  <sheetFormatPr defaultRowHeight="12.75"/>
  <cols>
    <col min="1" max="1" width="26.5703125" style="1" customWidth="1"/>
    <col min="2" max="2" width="19.140625" style="1" customWidth="1"/>
    <col min="3" max="3" width="11.7109375" style="1" customWidth="1"/>
    <col min="4" max="4" width="15.28515625" style="1" customWidth="1"/>
    <col min="5" max="5" width="13.140625" style="1" customWidth="1"/>
    <col min="6" max="6" width="13.5703125" style="1" customWidth="1"/>
    <col min="7" max="7" width="12.5703125" style="1" customWidth="1"/>
    <col min="8" max="8" width="14.42578125" style="1" customWidth="1"/>
    <col min="9" max="9" width="9.140625" style="1"/>
    <col min="10" max="10" width="11.7109375" style="1" bestFit="1" customWidth="1"/>
    <col min="11" max="16384" width="9.140625" style="1"/>
  </cols>
  <sheetData>
    <row r="1" spans="1:8" s="6" customFormat="1" ht="16.5" customHeight="1">
      <c r="A1" s="10" t="s">
        <v>29</v>
      </c>
    </row>
    <row r="2" spans="1:8" ht="18" customHeight="1"/>
    <row r="3" spans="1:8" ht="26.25" customHeight="1">
      <c r="A3" s="16" t="s">
        <v>36</v>
      </c>
      <c r="B3" s="16" t="s">
        <v>1</v>
      </c>
      <c r="C3" s="16" t="s">
        <v>2</v>
      </c>
      <c r="D3" s="16"/>
      <c r="E3" s="16"/>
      <c r="F3" s="16"/>
    </row>
    <row r="4" spans="1:8" ht="12.75" customHeight="1">
      <c r="A4" s="16"/>
      <c r="B4" s="16"/>
      <c r="C4" s="16" t="s">
        <v>19</v>
      </c>
      <c r="D4" s="16"/>
      <c r="E4" s="16" t="s">
        <v>20</v>
      </c>
      <c r="F4" s="16"/>
    </row>
    <row r="5" spans="1:8">
      <c r="A5" s="16"/>
      <c r="B5" s="16"/>
      <c r="C5" s="9" t="s">
        <v>3</v>
      </c>
      <c r="D5" s="9" t="s">
        <v>4</v>
      </c>
      <c r="E5" s="9" t="s">
        <v>3</v>
      </c>
      <c r="F5" s="9" t="s">
        <v>4</v>
      </c>
    </row>
    <row r="6" spans="1:8">
      <c r="A6" s="20" t="s">
        <v>5</v>
      </c>
      <c r="B6" s="21"/>
      <c r="C6" s="21"/>
      <c r="D6" s="21"/>
      <c r="E6" s="21"/>
      <c r="F6" s="22"/>
    </row>
    <row r="7" spans="1:8" s="3" customFormat="1">
      <c r="A7" s="7" t="s">
        <v>0</v>
      </c>
      <c r="B7" s="12" t="s">
        <v>22</v>
      </c>
      <c r="C7" s="11">
        <v>11014</v>
      </c>
      <c r="D7" s="11">
        <f>ROUND(C7*1.18,2)</f>
        <v>12996.52</v>
      </c>
      <c r="E7" s="11">
        <v>11573.65</v>
      </c>
      <c r="F7" s="11">
        <f>ROUND(E7*1.18,2)</f>
        <v>13656.91</v>
      </c>
      <c r="G7" s="4"/>
      <c r="H7" s="5"/>
    </row>
    <row r="8" spans="1:8">
      <c r="A8" s="23" t="s">
        <v>6</v>
      </c>
      <c r="B8" s="24"/>
      <c r="C8" s="24"/>
      <c r="D8" s="24"/>
      <c r="E8" s="24"/>
      <c r="F8" s="25"/>
      <c r="G8" s="4"/>
      <c r="H8" s="5"/>
    </row>
    <row r="9" spans="1:8">
      <c r="A9" s="7" t="s">
        <v>7</v>
      </c>
      <c r="B9" s="17" t="s">
        <v>21</v>
      </c>
      <c r="C9" s="19">
        <v>8623.34</v>
      </c>
      <c r="D9" s="19">
        <f t="shared" ref="D9:D10" si="0">ROUND(C9*1.18,2)</f>
        <v>10175.540000000001</v>
      </c>
      <c r="E9" s="19">
        <v>11121.46</v>
      </c>
      <c r="F9" s="19">
        <f t="shared" ref="F9:F10" si="1">ROUND(E9*1.18,2)</f>
        <v>13123.32</v>
      </c>
      <c r="G9" s="4"/>
      <c r="H9" s="5"/>
    </row>
    <row r="10" spans="1:8">
      <c r="A10" s="7" t="s">
        <v>8</v>
      </c>
      <c r="B10" s="17"/>
      <c r="C10" s="19"/>
      <c r="D10" s="19">
        <f t="shared" si="0"/>
        <v>0</v>
      </c>
      <c r="E10" s="19"/>
      <c r="F10" s="19">
        <f t="shared" si="1"/>
        <v>0</v>
      </c>
      <c r="G10" s="4"/>
      <c r="H10" s="5"/>
    </row>
    <row r="11" spans="1:8">
      <c r="A11" s="23" t="s">
        <v>9</v>
      </c>
      <c r="B11" s="24"/>
      <c r="C11" s="24"/>
      <c r="D11" s="24"/>
      <c r="E11" s="24"/>
      <c r="F11" s="25"/>
      <c r="G11" s="4"/>
      <c r="H11" s="5"/>
    </row>
    <row r="12" spans="1:8" s="3" customFormat="1" ht="12.75" customHeight="1">
      <c r="A12" s="7" t="s">
        <v>12</v>
      </c>
      <c r="B12" s="17" t="s">
        <v>24</v>
      </c>
      <c r="C12" s="19">
        <v>15850.4</v>
      </c>
      <c r="D12" s="19">
        <f t="shared" ref="D12:D14" si="2">ROUND(C12*1.18,2)</f>
        <v>18703.47</v>
      </c>
      <c r="E12" s="19">
        <v>16549.560000000001</v>
      </c>
      <c r="F12" s="19">
        <f t="shared" ref="F12:F14" si="3">ROUND(E12*1.18,2)</f>
        <v>19528.48</v>
      </c>
      <c r="G12" s="4"/>
      <c r="H12" s="5"/>
    </row>
    <row r="13" spans="1:8" s="3" customFormat="1">
      <c r="A13" s="7" t="s">
        <v>11</v>
      </c>
      <c r="B13" s="17"/>
      <c r="C13" s="19"/>
      <c r="D13" s="19">
        <f t="shared" si="2"/>
        <v>0</v>
      </c>
      <c r="E13" s="19"/>
      <c r="F13" s="19">
        <f t="shared" si="3"/>
        <v>0</v>
      </c>
      <c r="G13" s="4"/>
      <c r="H13" s="5"/>
    </row>
    <row r="14" spans="1:8" s="3" customFormat="1">
      <c r="A14" s="7" t="s">
        <v>35</v>
      </c>
      <c r="B14" s="17"/>
      <c r="C14" s="19"/>
      <c r="D14" s="19">
        <f t="shared" si="2"/>
        <v>0</v>
      </c>
      <c r="E14" s="19"/>
      <c r="F14" s="19">
        <f t="shared" si="3"/>
        <v>0</v>
      </c>
      <c r="G14" s="4"/>
      <c r="H14" s="5"/>
    </row>
    <row r="15" spans="1:8">
      <c r="A15" s="23" t="s">
        <v>10</v>
      </c>
      <c r="B15" s="24"/>
      <c r="C15" s="24"/>
      <c r="D15" s="24"/>
      <c r="E15" s="24"/>
      <c r="F15" s="25"/>
      <c r="G15" s="4"/>
      <c r="H15" s="5"/>
    </row>
    <row r="16" spans="1:8" ht="19.5" customHeight="1">
      <c r="A16" s="7" t="s">
        <v>13</v>
      </c>
      <c r="B16" s="17" t="s">
        <v>23</v>
      </c>
      <c r="C16" s="19">
        <v>10647.3</v>
      </c>
      <c r="D16" s="19">
        <f>ROUND(C16*1.18,2)</f>
        <v>12563.81</v>
      </c>
      <c r="E16" s="19">
        <v>11283.4</v>
      </c>
      <c r="F16" s="19">
        <f t="shared" ref="F16:F17" si="4">ROUND(E16*1.18,2)</f>
        <v>13314.41</v>
      </c>
      <c r="G16" s="4"/>
      <c r="H16" s="5"/>
    </row>
    <row r="17" spans="1:8" ht="19.5" customHeight="1">
      <c r="A17" s="7" t="s">
        <v>14</v>
      </c>
      <c r="B17" s="17"/>
      <c r="C17" s="19"/>
      <c r="D17" s="19">
        <f t="shared" ref="D17" si="5">ROUND(C17*1.18,2)</f>
        <v>0</v>
      </c>
      <c r="E17" s="19"/>
      <c r="F17" s="19">
        <f t="shared" si="4"/>
        <v>0</v>
      </c>
      <c r="G17" s="5"/>
      <c r="H17" s="5"/>
    </row>
    <row r="18" spans="1:8">
      <c r="A18" s="7" t="s">
        <v>34</v>
      </c>
      <c r="B18" s="12" t="s">
        <v>33</v>
      </c>
      <c r="C18" s="11">
        <v>6823.84</v>
      </c>
      <c r="D18" s="11">
        <f>ROUND(C18*1.18,2)</f>
        <v>8052.13</v>
      </c>
      <c r="E18" s="11">
        <v>7309.65</v>
      </c>
      <c r="F18" s="11">
        <f>ROUND(E18*1.18,2)</f>
        <v>8625.39</v>
      </c>
      <c r="G18" s="5"/>
      <c r="H18" s="5"/>
    </row>
    <row r="20" spans="1:8" s="6" customFormat="1" ht="16.5" customHeight="1">
      <c r="A20" s="10" t="s">
        <v>30</v>
      </c>
    </row>
    <row r="21" spans="1:8" ht="18" customHeight="1"/>
    <row r="22" spans="1:8" ht="12.75" customHeight="1">
      <c r="A22" s="16" t="s">
        <v>36</v>
      </c>
      <c r="B22" s="16" t="s">
        <v>1</v>
      </c>
      <c r="C22" s="16" t="s">
        <v>2</v>
      </c>
      <c r="D22" s="16"/>
      <c r="E22" s="16"/>
      <c r="F22" s="16"/>
      <c r="G22" s="5"/>
      <c r="H22" s="5"/>
    </row>
    <row r="23" spans="1:8" ht="12.75" customHeight="1">
      <c r="A23" s="16"/>
      <c r="B23" s="16"/>
      <c r="C23" s="16" t="s">
        <v>19</v>
      </c>
      <c r="D23" s="16"/>
      <c r="E23" s="16" t="s">
        <v>20</v>
      </c>
      <c r="F23" s="16"/>
      <c r="G23" s="5"/>
      <c r="H23" s="5"/>
    </row>
    <row r="24" spans="1:8">
      <c r="A24" s="16"/>
      <c r="B24" s="16"/>
      <c r="C24" s="9" t="s">
        <v>3</v>
      </c>
      <c r="D24" s="9" t="s">
        <v>4</v>
      </c>
      <c r="E24" s="9" t="s">
        <v>3</v>
      </c>
      <c r="F24" s="9" t="s">
        <v>4</v>
      </c>
      <c r="G24" s="8"/>
      <c r="H24" s="5"/>
    </row>
    <row r="25" spans="1:8">
      <c r="A25" s="16" t="s">
        <v>5</v>
      </c>
      <c r="B25" s="16"/>
      <c r="C25" s="16"/>
      <c r="D25" s="16"/>
      <c r="E25" s="16"/>
      <c r="F25" s="16"/>
      <c r="G25" s="5"/>
      <c r="H25" s="5"/>
    </row>
    <row r="26" spans="1:8">
      <c r="A26" s="7" t="s">
        <v>0</v>
      </c>
      <c r="B26" s="12" t="s">
        <v>22</v>
      </c>
      <c r="C26" s="11">
        <v>106.45</v>
      </c>
      <c r="D26" s="11">
        <f>ROUND(C26*1.18,2)</f>
        <v>125.61</v>
      </c>
      <c r="E26" s="11">
        <v>122.41</v>
      </c>
      <c r="F26" s="11">
        <f>ROUND(E26*1.18,2)</f>
        <v>144.44</v>
      </c>
      <c r="G26" s="5"/>
      <c r="H26" s="5"/>
    </row>
    <row r="27" spans="1:8">
      <c r="A27" s="23" t="s">
        <v>6</v>
      </c>
      <c r="B27" s="24"/>
      <c r="C27" s="24"/>
      <c r="D27" s="24"/>
      <c r="E27" s="24"/>
      <c r="F27" s="25"/>
      <c r="G27" s="5"/>
      <c r="H27" s="5"/>
    </row>
    <row r="28" spans="1:8">
      <c r="A28" s="7" t="s">
        <v>7</v>
      </c>
      <c r="B28" s="17" t="s">
        <v>21</v>
      </c>
      <c r="C28" s="19">
        <v>19.09</v>
      </c>
      <c r="D28" s="19">
        <f t="shared" ref="D28" si="6">ROUND(C28*1.18,2)</f>
        <v>22.53</v>
      </c>
      <c r="E28" s="19">
        <v>19.82</v>
      </c>
      <c r="F28" s="19">
        <f t="shared" ref="F28" si="7">ROUND(E28*1.18,2)</f>
        <v>23.39</v>
      </c>
      <c r="G28" s="5"/>
      <c r="H28" s="5"/>
    </row>
    <row r="29" spans="1:8">
      <c r="A29" s="7" t="s">
        <v>8</v>
      </c>
      <c r="B29" s="17"/>
      <c r="C29" s="19"/>
      <c r="D29" s="19"/>
      <c r="E29" s="19"/>
      <c r="F29" s="19"/>
      <c r="G29" s="5"/>
      <c r="H29" s="5"/>
    </row>
    <row r="30" spans="1:8">
      <c r="A30" s="23" t="s">
        <v>9</v>
      </c>
      <c r="B30" s="24"/>
      <c r="C30" s="24"/>
      <c r="D30" s="24"/>
      <c r="E30" s="24"/>
      <c r="F30" s="25"/>
      <c r="G30" s="5"/>
      <c r="H30" s="5"/>
    </row>
    <row r="31" spans="1:8">
      <c r="A31" s="7" t="s">
        <v>12</v>
      </c>
      <c r="B31" s="17" t="s">
        <v>24</v>
      </c>
      <c r="C31" s="11">
        <v>124.7</v>
      </c>
      <c r="D31" s="11">
        <f t="shared" ref="D31:D32" si="8">ROUND(C31*1.18,2)</f>
        <v>147.15</v>
      </c>
      <c r="E31" s="11">
        <v>132.76</v>
      </c>
      <c r="F31" s="11">
        <f t="shared" ref="F31:F32" si="9">ROUND(E31*1.18,2)</f>
        <v>156.66</v>
      </c>
      <c r="G31" s="5"/>
      <c r="H31" s="5"/>
    </row>
    <row r="32" spans="1:8">
      <c r="A32" s="7" t="s">
        <v>11</v>
      </c>
      <c r="B32" s="17"/>
      <c r="C32" s="11">
        <v>154.38</v>
      </c>
      <c r="D32" s="11">
        <f t="shared" si="8"/>
        <v>182.17</v>
      </c>
      <c r="E32" s="11">
        <v>156.08000000000001</v>
      </c>
      <c r="F32" s="11">
        <f t="shared" si="9"/>
        <v>184.17</v>
      </c>
      <c r="G32" s="5"/>
      <c r="H32" s="5"/>
    </row>
    <row r="33" spans="1:8">
      <c r="A33" s="23" t="s">
        <v>10</v>
      </c>
      <c r="B33" s="24"/>
      <c r="C33" s="24"/>
      <c r="D33" s="24"/>
      <c r="E33" s="24"/>
      <c r="F33" s="25"/>
      <c r="G33" s="5"/>
      <c r="H33" s="5"/>
    </row>
    <row r="34" spans="1:8" ht="38.25">
      <c r="A34" s="7" t="s">
        <v>13</v>
      </c>
      <c r="B34" s="12" t="s">
        <v>28</v>
      </c>
      <c r="C34" s="11">
        <v>199.33</v>
      </c>
      <c r="D34" s="11">
        <f t="shared" ref="D34" si="10">ROUND(C34*1.18,2)</f>
        <v>235.21</v>
      </c>
      <c r="E34" s="11">
        <v>210.26</v>
      </c>
      <c r="F34" s="11">
        <f t="shared" ref="F34" si="11">ROUND(E34*1.18,2)</f>
        <v>248.11</v>
      </c>
      <c r="G34" s="5"/>
      <c r="H34" s="5"/>
    </row>
    <row r="37" spans="1:8" s="6" customFormat="1" ht="16.5" customHeight="1">
      <c r="A37" s="10" t="s">
        <v>31</v>
      </c>
    </row>
    <row r="38" spans="1:8" ht="18" customHeight="1"/>
    <row r="39" spans="1:8" ht="27" customHeight="1">
      <c r="A39" s="16" t="s">
        <v>36</v>
      </c>
      <c r="B39" s="16" t="s">
        <v>1</v>
      </c>
      <c r="C39" s="16" t="s">
        <v>15</v>
      </c>
      <c r="D39" s="16"/>
      <c r="E39" s="16" t="s">
        <v>2</v>
      </c>
      <c r="F39" s="16"/>
      <c r="G39" s="16"/>
      <c r="H39" s="16"/>
    </row>
    <row r="40" spans="1:8" ht="12.75" customHeight="1">
      <c r="A40" s="16"/>
      <c r="B40" s="16"/>
      <c r="C40" s="16"/>
      <c r="D40" s="16"/>
      <c r="E40" s="16" t="s">
        <v>19</v>
      </c>
      <c r="F40" s="16"/>
      <c r="G40" s="16" t="s">
        <v>20</v>
      </c>
      <c r="H40" s="16"/>
    </row>
    <row r="41" spans="1:8">
      <c r="A41" s="16"/>
      <c r="B41" s="16"/>
      <c r="C41" s="16"/>
      <c r="D41" s="16"/>
      <c r="E41" s="9" t="s">
        <v>3</v>
      </c>
      <c r="F41" s="9" t="s">
        <v>4</v>
      </c>
      <c r="G41" s="9" t="s">
        <v>3</v>
      </c>
      <c r="H41" s="9" t="s">
        <v>4</v>
      </c>
    </row>
    <row r="42" spans="1:8">
      <c r="A42" s="16" t="s">
        <v>5</v>
      </c>
      <c r="B42" s="16"/>
      <c r="C42" s="16"/>
      <c r="D42" s="16"/>
      <c r="E42" s="16"/>
      <c r="F42" s="16"/>
      <c r="G42" s="16"/>
      <c r="H42" s="16"/>
    </row>
    <row r="43" spans="1:8" s="2" customFormat="1" ht="13.5" customHeight="1">
      <c r="A43" s="17" t="s">
        <v>0</v>
      </c>
      <c r="B43" s="17" t="s">
        <v>22</v>
      </c>
      <c r="C43" s="26" t="s">
        <v>16</v>
      </c>
      <c r="D43" s="26"/>
      <c r="E43" s="11">
        <v>11014</v>
      </c>
      <c r="F43" s="11">
        <f>ROUND(E43*1.18,2)</f>
        <v>12996.52</v>
      </c>
      <c r="G43" s="11">
        <v>11573.65</v>
      </c>
      <c r="H43" s="11">
        <f t="shared" ref="H43:H44" si="12">ROUND(G43*1.18,2)</f>
        <v>13656.91</v>
      </c>
    </row>
    <row r="44" spans="1:8">
      <c r="A44" s="17"/>
      <c r="B44" s="17"/>
      <c r="C44" s="26" t="s">
        <v>18</v>
      </c>
      <c r="D44" s="26"/>
      <c r="E44" s="11">
        <v>106.45</v>
      </c>
      <c r="F44" s="11">
        <f>ROUND(E44*1.18,2)</f>
        <v>125.61</v>
      </c>
      <c r="G44" s="11">
        <v>122.41</v>
      </c>
      <c r="H44" s="11">
        <f t="shared" si="12"/>
        <v>144.44</v>
      </c>
    </row>
    <row r="45" spans="1:8">
      <c r="A45" s="18" t="s">
        <v>6</v>
      </c>
      <c r="B45" s="18"/>
      <c r="C45" s="18"/>
      <c r="D45" s="18"/>
      <c r="E45" s="18"/>
      <c r="F45" s="18"/>
      <c r="G45" s="18"/>
      <c r="H45" s="18"/>
    </row>
    <row r="46" spans="1:8">
      <c r="A46" s="17" t="s">
        <v>7</v>
      </c>
      <c r="B46" s="17" t="s">
        <v>21</v>
      </c>
      <c r="C46" s="26" t="s">
        <v>16</v>
      </c>
      <c r="D46" s="26"/>
      <c r="E46" s="11">
        <v>8623.34</v>
      </c>
      <c r="F46" s="11">
        <f t="shared" ref="F46:F49" si="13">ROUND(E46*1.18,2)</f>
        <v>10175.540000000001</v>
      </c>
      <c r="G46" s="11">
        <v>11121.46</v>
      </c>
      <c r="H46" s="11">
        <f t="shared" ref="H46:H49" si="14">ROUND(G46*1.18,2)</f>
        <v>13123.32</v>
      </c>
    </row>
    <row r="47" spans="1:8" ht="12.75" customHeight="1">
      <c r="A47" s="17"/>
      <c r="B47" s="17"/>
      <c r="C47" s="26" t="s">
        <v>18</v>
      </c>
      <c r="D47" s="26"/>
      <c r="E47" s="11">
        <v>19.09</v>
      </c>
      <c r="F47" s="11">
        <f t="shared" si="13"/>
        <v>22.53</v>
      </c>
      <c r="G47" s="11">
        <v>19.82</v>
      </c>
      <c r="H47" s="11">
        <f t="shared" si="14"/>
        <v>23.39</v>
      </c>
    </row>
    <row r="48" spans="1:8">
      <c r="A48" s="17" t="s">
        <v>8</v>
      </c>
      <c r="B48" s="17"/>
      <c r="C48" s="26" t="s">
        <v>16</v>
      </c>
      <c r="D48" s="26"/>
      <c r="E48" s="11">
        <v>8623.34</v>
      </c>
      <c r="F48" s="11">
        <f t="shared" si="13"/>
        <v>10175.540000000001</v>
      </c>
      <c r="G48" s="11">
        <v>11121.46</v>
      </c>
      <c r="H48" s="11">
        <f t="shared" si="14"/>
        <v>13123.32</v>
      </c>
    </row>
    <row r="49" spans="1:8" ht="12.75" customHeight="1">
      <c r="A49" s="17"/>
      <c r="B49" s="17"/>
      <c r="C49" s="26" t="s">
        <v>18</v>
      </c>
      <c r="D49" s="26"/>
      <c r="E49" s="11">
        <v>19.09</v>
      </c>
      <c r="F49" s="11">
        <f t="shared" si="13"/>
        <v>22.53</v>
      </c>
      <c r="G49" s="11">
        <v>19.82</v>
      </c>
      <c r="H49" s="11">
        <f t="shared" si="14"/>
        <v>23.39</v>
      </c>
    </row>
    <row r="50" spans="1:8">
      <c r="A50" s="18" t="s">
        <v>9</v>
      </c>
      <c r="B50" s="18"/>
      <c r="C50" s="18"/>
      <c r="D50" s="18"/>
      <c r="E50" s="18"/>
      <c r="F50" s="18"/>
      <c r="G50" s="18"/>
      <c r="H50" s="18"/>
    </row>
    <row r="51" spans="1:8">
      <c r="A51" s="17" t="s">
        <v>12</v>
      </c>
      <c r="B51" s="17" t="s">
        <v>25</v>
      </c>
      <c r="C51" s="26" t="s">
        <v>16</v>
      </c>
      <c r="D51" s="26"/>
      <c r="E51" s="11">
        <v>15850.4</v>
      </c>
      <c r="F51" s="11">
        <f t="shared" ref="F51:F54" si="15">ROUND(E51*1.18,2)</f>
        <v>18703.47</v>
      </c>
      <c r="G51" s="11">
        <v>16549.560000000001</v>
      </c>
      <c r="H51" s="11">
        <f t="shared" ref="H51:H54" si="16">ROUND(G51*1.18,2)</f>
        <v>19528.48</v>
      </c>
    </row>
    <row r="52" spans="1:8" ht="12.75" customHeight="1">
      <c r="A52" s="17"/>
      <c r="B52" s="17"/>
      <c r="C52" s="26" t="s">
        <v>18</v>
      </c>
      <c r="D52" s="26"/>
      <c r="E52" s="11">
        <v>124.7</v>
      </c>
      <c r="F52" s="11">
        <f t="shared" si="15"/>
        <v>147.15</v>
      </c>
      <c r="G52" s="11">
        <v>132.76</v>
      </c>
      <c r="H52" s="11">
        <f t="shared" si="16"/>
        <v>156.66</v>
      </c>
    </row>
    <row r="53" spans="1:8">
      <c r="A53" s="17" t="s">
        <v>11</v>
      </c>
      <c r="B53" s="17"/>
      <c r="C53" s="26" t="s">
        <v>16</v>
      </c>
      <c r="D53" s="26"/>
      <c r="E53" s="11">
        <v>15850.4</v>
      </c>
      <c r="F53" s="11">
        <f t="shared" si="15"/>
        <v>18703.47</v>
      </c>
      <c r="G53" s="11">
        <v>16549.560000000001</v>
      </c>
      <c r="H53" s="11">
        <f t="shared" si="16"/>
        <v>19528.48</v>
      </c>
    </row>
    <row r="54" spans="1:8" ht="12.75" customHeight="1">
      <c r="A54" s="17"/>
      <c r="B54" s="17"/>
      <c r="C54" s="26" t="s">
        <v>18</v>
      </c>
      <c r="D54" s="26"/>
      <c r="E54" s="11">
        <v>154.38</v>
      </c>
      <c r="F54" s="11">
        <f t="shared" si="15"/>
        <v>182.17</v>
      </c>
      <c r="G54" s="11">
        <v>156.08000000000001</v>
      </c>
      <c r="H54" s="11">
        <f t="shared" si="16"/>
        <v>184.17</v>
      </c>
    </row>
    <row r="55" spans="1:8">
      <c r="A55" s="18" t="s">
        <v>10</v>
      </c>
      <c r="B55" s="18"/>
      <c r="C55" s="18"/>
      <c r="D55" s="18"/>
      <c r="E55" s="18"/>
      <c r="F55" s="18"/>
      <c r="G55" s="18"/>
      <c r="H55" s="18"/>
    </row>
    <row r="56" spans="1:8" ht="19.5" customHeight="1">
      <c r="A56" s="17" t="s">
        <v>13</v>
      </c>
      <c r="B56" s="17" t="s">
        <v>27</v>
      </c>
      <c r="C56" s="26" t="s">
        <v>16</v>
      </c>
      <c r="D56" s="26"/>
      <c r="E56" s="11">
        <v>10647.3</v>
      </c>
      <c r="F56" s="11">
        <f t="shared" ref="F56:F57" si="17">ROUND(E56*1.18,2)</f>
        <v>12563.81</v>
      </c>
      <c r="G56" s="11">
        <v>11283.4</v>
      </c>
      <c r="H56" s="11">
        <f t="shared" ref="H56:H57" si="18">ROUND(G56*1.18,2)</f>
        <v>13314.41</v>
      </c>
    </row>
    <row r="57" spans="1:8" ht="19.5" customHeight="1">
      <c r="A57" s="17"/>
      <c r="B57" s="17"/>
      <c r="C57" s="26" t="s">
        <v>18</v>
      </c>
      <c r="D57" s="26"/>
      <c r="E57" s="11">
        <v>199.33</v>
      </c>
      <c r="F57" s="11">
        <f t="shared" si="17"/>
        <v>235.21</v>
      </c>
      <c r="G57" s="11">
        <v>210.26</v>
      </c>
      <c r="H57" s="11">
        <f t="shared" si="18"/>
        <v>248.11</v>
      </c>
    </row>
    <row r="60" spans="1:8" s="6" customFormat="1" ht="16.5" customHeight="1">
      <c r="A60" s="10" t="s">
        <v>32</v>
      </c>
    </row>
    <row r="61" spans="1:8" ht="18" customHeight="1"/>
    <row r="62" spans="1:8" ht="12.75" customHeight="1">
      <c r="A62" s="16" t="s">
        <v>36</v>
      </c>
      <c r="B62" s="16" t="s">
        <v>1</v>
      </c>
      <c r="C62" s="16" t="s">
        <v>15</v>
      </c>
      <c r="D62" s="16"/>
      <c r="E62" s="16" t="s">
        <v>2</v>
      </c>
      <c r="F62" s="16"/>
      <c r="G62" s="16"/>
      <c r="H62" s="16"/>
    </row>
    <row r="63" spans="1:8" ht="12.75" customHeight="1">
      <c r="A63" s="16"/>
      <c r="B63" s="16"/>
      <c r="C63" s="16"/>
      <c r="D63" s="16"/>
      <c r="E63" s="16" t="s">
        <v>19</v>
      </c>
      <c r="F63" s="16"/>
      <c r="G63" s="16" t="s">
        <v>20</v>
      </c>
      <c r="H63" s="16"/>
    </row>
    <row r="64" spans="1:8">
      <c r="A64" s="16"/>
      <c r="B64" s="16"/>
      <c r="C64" s="16"/>
      <c r="D64" s="16"/>
      <c r="E64" s="9" t="s">
        <v>3</v>
      </c>
      <c r="F64" s="9" t="s">
        <v>4</v>
      </c>
      <c r="G64" s="9" t="s">
        <v>3</v>
      </c>
      <c r="H64" s="9" t="s">
        <v>4</v>
      </c>
    </row>
    <row r="65" spans="1:8">
      <c r="A65" s="16" t="s">
        <v>10</v>
      </c>
      <c r="B65" s="16"/>
      <c r="C65" s="16"/>
      <c r="D65" s="16"/>
      <c r="E65" s="16"/>
      <c r="F65" s="16"/>
      <c r="G65" s="16"/>
      <c r="H65" s="16"/>
    </row>
    <row r="66" spans="1:8" ht="12.75" customHeight="1">
      <c r="A66" s="17" t="s">
        <v>17</v>
      </c>
      <c r="B66" s="17" t="s">
        <v>26</v>
      </c>
      <c r="C66" s="26" t="s">
        <v>16</v>
      </c>
      <c r="D66" s="26"/>
      <c r="E66" s="11">
        <v>10647.3</v>
      </c>
      <c r="F66" s="11">
        <f>ROUND(E66*1.18,2)</f>
        <v>12563.81</v>
      </c>
      <c r="G66" s="11">
        <v>11283.4</v>
      </c>
      <c r="H66" s="11">
        <f t="shared" ref="H66:H67" si="19">ROUND(G66*1.18,2)</f>
        <v>13314.41</v>
      </c>
    </row>
    <row r="67" spans="1:8" ht="12.75" customHeight="1">
      <c r="A67" s="17"/>
      <c r="B67" s="17"/>
      <c r="C67" s="26" t="s">
        <v>18</v>
      </c>
      <c r="D67" s="26"/>
      <c r="E67" s="11">
        <v>199.33</v>
      </c>
      <c r="F67" s="11">
        <f>ROUND(E67*1.18,2)</f>
        <v>235.21</v>
      </c>
      <c r="G67" s="11">
        <v>210.26</v>
      </c>
      <c r="H67" s="11">
        <f t="shared" si="19"/>
        <v>248.11</v>
      </c>
    </row>
  </sheetData>
  <mergeCells count="82">
    <mergeCell ref="C67:D67"/>
    <mergeCell ref="A65:H65"/>
    <mergeCell ref="C39:D41"/>
    <mergeCell ref="A42:H42"/>
    <mergeCell ref="E62:H62"/>
    <mergeCell ref="E63:F63"/>
    <mergeCell ref="G63:H63"/>
    <mergeCell ref="A56:A57"/>
    <mergeCell ref="B56:B57"/>
    <mergeCell ref="C56:D56"/>
    <mergeCell ref="C57:D57"/>
    <mergeCell ref="A62:A64"/>
    <mergeCell ref="B62:B64"/>
    <mergeCell ref="A66:A67"/>
    <mergeCell ref="C47:D47"/>
    <mergeCell ref="A43:A44"/>
    <mergeCell ref="B43:B44"/>
    <mergeCell ref="C43:D43"/>
    <mergeCell ref="A46:A47"/>
    <mergeCell ref="C44:D44"/>
    <mergeCell ref="C46:D46"/>
    <mergeCell ref="A48:A49"/>
    <mergeCell ref="C51:D51"/>
    <mergeCell ref="C52:D52"/>
    <mergeCell ref="C53:D53"/>
    <mergeCell ref="A55:H55"/>
    <mergeCell ref="C54:D54"/>
    <mergeCell ref="A25:F25"/>
    <mergeCell ref="A27:F27"/>
    <mergeCell ref="A30:F30"/>
    <mergeCell ref="A33:F33"/>
    <mergeCell ref="A22:A24"/>
    <mergeCell ref="B22:B24"/>
    <mergeCell ref="C22:F22"/>
    <mergeCell ref="C23:D23"/>
    <mergeCell ref="E23:F23"/>
    <mergeCell ref="B31:B32"/>
    <mergeCell ref="B28:B29"/>
    <mergeCell ref="C28:C29"/>
    <mergeCell ref="D28:D29"/>
    <mergeCell ref="E28:E29"/>
    <mergeCell ref="F28:F29"/>
    <mergeCell ref="A6:F6"/>
    <mergeCell ref="A8:F8"/>
    <mergeCell ref="A11:F11"/>
    <mergeCell ref="A15:F15"/>
    <mergeCell ref="B9:B10"/>
    <mergeCell ref="C9:C10"/>
    <mergeCell ref="D9:D10"/>
    <mergeCell ref="E9:E10"/>
    <mergeCell ref="F9:F10"/>
    <mergeCell ref="B12:B14"/>
    <mergeCell ref="C12:C14"/>
    <mergeCell ref="D12:D14"/>
    <mergeCell ref="E12:E14"/>
    <mergeCell ref="F12:F14"/>
    <mergeCell ref="A3:A5"/>
    <mergeCell ref="B3:B5"/>
    <mergeCell ref="C3:F3"/>
    <mergeCell ref="C4:D4"/>
    <mergeCell ref="E4:F4"/>
    <mergeCell ref="B16:B17"/>
    <mergeCell ref="C16:C17"/>
    <mergeCell ref="D16:D17"/>
    <mergeCell ref="E16:E17"/>
    <mergeCell ref="F16:F17"/>
    <mergeCell ref="E39:H39"/>
    <mergeCell ref="B66:B67"/>
    <mergeCell ref="A45:H45"/>
    <mergeCell ref="A50:H50"/>
    <mergeCell ref="A39:A41"/>
    <mergeCell ref="B39:B41"/>
    <mergeCell ref="E40:F40"/>
    <mergeCell ref="G40:H40"/>
    <mergeCell ref="C62:D64"/>
    <mergeCell ref="C66:D66"/>
    <mergeCell ref="C48:D48"/>
    <mergeCell ref="C49:D49"/>
    <mergeCell ref="A51:A52"/>
    <mergeCell ref="B51:B54"/>
    <mergeCell ref="A53:A54"/>
    <mergeCell ref="B46:B49"/>
  </mergeCells>
  <pageMargins left="0.23622047244094491" right="0.23622047244094491" top="0.27559055118110237" bottom="0" header="0.31496062992125984" footer="0.31496062992125984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view="pageBreakPreview" zoomScaleNormal="80" zoomScaleSheetLayoutView="100" workbookViewId="0">
      <selection activeCell="A3" sqref="A3:A5"/>
    </sheetView>
  </sheetViews>
  <sheetFormatPr defaultRowHeight="12.75"/>
  <cols>
    <col min="1" max="1" width="26.5703125" style="1" customWidth="1"/>
    <col min="2" max="2" width="19.140625" style="1" customWidth="1"/>
    <col min="3" max="3" width="11.7109375" style="1" customWidth="1"/>
    <col min="4" max="4" width="15.140625" style="1" customWidth="1"/>
    <col min="5" max="5" width="12.7109375" style="1" customWidth="1"/>
    <col min="6" max="6" width="12.42578125" style="1" customWidth="1"/>
    <col min="7" max="10" width="11.7109375" style="1" customWidth="1"/>
    <col min="11" max="12" width="13.28515625" style="1" customWidth="1"/>
    <col min="13" max="13" width="9.140625" style="1"/>
    <col min="14" max="14" width="11.7109375" style="1" bestFit="1" customWidth="1"/>
    <col min="15" max="16384" width="9.140625" style="1"/>
  </cols>
  <sheetData>
    <row r="1" spans="1:10" s="6" customFormat="1" ht="16.5" customHeight="1">
      <c r="A1" s="27" t="s">
        <v>29</v>
      </c>
      <c r="B1" s="27"/>
      <c r="C1" s="27"/>
      <c r="D1" s="27"/>
      <c r="E1" s="27"/>
      <c r="F1" s="27"/>
      <c r="G1" s="27"/>
    </row>
    <row r="2" spans="1:10" ht="18" customHeight="1">
      <c r="J2" s="28"/>
    </row>
    <row r="3" spans="1:10" ht="26.25" customHeight="1">
      <c r="A3" s="16" t="s">
        <v>36</v>
      </c>
      <c r="B3" s="16" t="s">
        <v>1</v>
      </c>
      <c r="C3" s="16" t="s">
        <v>37</v>
      </c>
      <c r="D3" s="16"/>
      <c r="E3" s="16"/>
      <c r="F3" s="16"/>
    </row>
    <row r="4" spans="1:10" ht="12.75" customHeight="1">
      <c r="A4" s="16"/>
      <c r="B4" s="16"/>
      <c r="C4" s="16" t="s">
        <v>19</v>
      </c>
      <c r="D4" s="16"/>
      <c r="E4" s="16" t="s">
        <v>20</v>
      </c>
      <c r="F4" s="16"/>
    </row>
    <row r="5" spans="1:10">
      <c r="A5" s="16"/>
      <c r="B5" s="16"/>
      <c r="C5" s="13" t="s">
        <v>3</v>
      </c>
      <c r="D5" s="13" t="s">
        <v>4</v>
      </c>
      <c r="E5" s="13" t="s">
        <v>3</v>
      </c>
      <c r="F5" s="13" t="s">
        <v>4</v>
      </c>
    </row>
    <row r="6" spans="1:10">
      <c r="A6" s="20" t="s">
        <v>5</v>
      </c>
      <c r="B6" s="21"/>
      <c r="C6" s="21"/>
      <c r="D6" s="21"/>
      <c r="E6" s="21"/>
      <c r="F6" s="22"/>
    </row>
    <row r="7" spans="1:10" s="3" customFormat="1">
      <c r="A7" s="7" t="s">
        <v>0</v>
      </c>
      <c r="B7" s="14" t="s">
        <v>22</v>
      </c>
      <c r="C7" s="15">
        <v>1580.5084745762713</v>
      </c>
      <c r="D7" s="15">
        <v>1865</v>
      </c>
      <c r="E7" s="15">
        <v>1661.0169491525426</v>
      </c>
      <c r="F7" s="15">
        <v>1960</v>
      </c>
      <c r="G7" s="4"/>
      <c r="H7" s="5"/>
      <c r="I7" s="5"/>
    </row>
    <row r="8" spans="1:10">
      <c r="A8" s="23" t="s">
        <v>6</v>
      </c>
      <c r="B8" s="24"/>
      <c r="C8" s="24"/>
      <c r="D8" s="24"/>
      <c r="E8" s="24"/>
      <c r="F8" s="25"/>
      <c r="G8" s="4"/>
      <c r="H8" s="5"/>
      <c r="I8" s="5"/>
    </row>
    <row r="9" spans="1:10">
      <c r="A9" s="7" t="s">
        <v>7</v>
      </c>
      <c r="B9" s="29" t="s">
        <v>21</v>
      </c>
      <c r="C9" s="15">
        <f t="shared" ref="C9:C10" si="0">ROUND(D9/1.18,2)</f>
        <v>2224.58</v>
      </c>
      <c r="D9" s="15">
        <v>2625</v>
      </c>
      <c r="E9" s="15">
        <f t="shared" ref="E9:E10" si="1">ROUND(F9/1.18,2)</f>
        <v>2512.71</v>
      </c>
      <c r="F9" s="15">
        <v>2965</v>
      </c>
      <c r="G9" s="4"/>
      <c r="H9" s="5"/>
      <c r="I9" s="5"/>
    </row>
    <row r="10" spans="1:10">
      <c r="A10" s="7" t="s">
        <v>8</v>
      </c>
      <c r="B10" s="30"/>
      <c r="C10" s="15">
        <f t="shared" si="0"/>
        <v>2313.56</v>
      </c>
      <c r="D10" s="15">
        <v>2730</v>
      </c>
      <c r="E10" s="15">
        <f t="shared" si="1"/>
        <v>2444.92</v>
      </c>
      <c r="F10" s="15">
        <v>2885</v>
      </c>
      <c r="G10" s="4"/>
      <c r="H10" s="5"/>
      <c r="I10" s="5"/>
    </row>
    <row r="11" spans="1:10">
      <c r="A11" s="23" t="s">
        <v>9</v>
      </c>
      <c r="B11" s="24"/>
      <c r="C11" s="24"/>
      <c r="D11" s="24"/>
      <c r="E11" s="24"/>
      <c r="F11" s="25"/>
      <c r="G11" s="4"/>
      <c r="H11" s="5"/>
      <c r="I11" s="5"/>
    </row>
    <row r="12" spans="1:10" s="3" customFormat="1" ht="12.75" customHeight="1">
      <c r="A12" s="7" t="s">
        <v>12</v>
      </c>
      <c r="B12" s="29" t="s">
        <v>24</v>
      </c>
      <c r="C12" s="15">
        <f t="shared" ref="C12:C14" si="2">ROUND(D12/1.18,2)</f>
        <v>2052.54</v>
      </c>
      <c r="D12" s="15">
        <v>2422</v>
      </c>
      <c r="E12" s="15">
        <f t="shared" ref="E12:E14" si="3">ROUND(F12/1.18,2)</f>
        <v>2182.1999999999998</v>
      </c>
      <c r="F12" s="15">
        <v>2575</v>
      </c>
      <c r="G12" s="4"/>
      <c r="H12" s="5"/>
      <c r="I12" s="5"/>
    </row>
    <row r="13" spans="1:10" s="3" customFormat="1">
      <c r="A13" s="7" t="s">
        <v>11</v>
      </c>
      <c r="B13" s="31"/>
      <c r="C13" s="15">
        <f t="shared" si="2"/>
        <v>2149.15</v>
      </c>
      <c r="D13" s="15">
        <v>2536</v>
      </c>
      <c r="E13" s="15">
        <f t="shared" si="3"/>
        <v>2301.69</v>
      </c>
      <c r="F13" s="15">
        <v>2716</v>
      </c>
      <c r="G13" s="4"/>
      <c r="H13" s="5"/>
      <c r="I13" s="5"/>
    </row>
    <row r="14" spans="1:10" s="3" customFormat="1">
      <c r="A14" s="7" t="s">
        <v>38</v>
      </c>
      <c r="B14" s="30"/>
      <c r="C14" s="15">
        <f t="shared" si="2"/>
        <v>2052.54</v>
      </c>
      <c r="D14" s="15">
        <v>2422</v>
      </c>
      <c r="E14" s="15">
        <f t="shared" si="3"/>
        <v>2182.1999999999998</v>
      </c>
      <c r="F14" s="15">
        <v>2575</v>
      </c>
      <c r="G14" s="4"/>
      <c r="H14" s="5"/>
      <c r="I14" s="5"/>
    </row>
    <row r="15" spans="1:10">
      <c r="A15" s="23" t="s">
        <v>10</v>
      </c>
      <c r="B15" s="24"/>
      <c r="C15" s="24"/>
      <c r="D15" s="24"/>
      <c r="E15" s="24"/>
      <c r="F15" s="25"/>
      <c r="G15" s="4"/>
      <c r="H15" s="5"/>
      <c r="I15" s="5"/>
    </row>
    <row r="16" spans="1:10" ht="19.5" customHeight="1">
      <c r="A16" s="7" t="s">
        <v>13</v>
      </c>
      <c r="B16" s="29" t="s">
        <v>23</v>
      </c>
      <c r="C16" s="15">
        <f t="shared" ref="C16:C17" si="4">ROUND(D16/1.18,2)</f>
        <v>1440.68</v>
      </c>
      <c r="D16" s="15">
        <v>1700</v>
      </c>
      <c r="E16" s="15">
        <f t="shared" ref="E16:E17" si="5">ROUND(F16/1.18,2)</f>
        <v>1550.85</v>
      </c>
      <c r="F16" s="15">
        <v>1830</v>
      </c>
      <c r="G16" s="4"/>
      <c r="H16" s="5"/>
      <c r="I16" s="5"/>
    </row>
    <row r="17" spans="1:12" ht="19.5" customHeight="1">
      <c r="A17" s="7" t="s">
        <v>14</v>
      </c>
      <c r="B17" s="30"/>
      <c r="C17" s="15">
        <f t="shared" si="4"/>
        <v>2538.98</v>
      </c>
      <c r="D17" s="15">
        <v>2996</v>
      </c>
      <c r="E17" s="15">
        <f t="shared" si="5"/>
        <v>2684.75</v>
      </c>
      <c r="F17" s="15">
        <v>3168</v>
      </c>
      <c r="G17" s="5"/>
      <c r="H17" s="5"/>
      <c r="I17" s="5"/>
    </row>
    <row r="18" spans="1:12">
      <c r="K18" s="5"/>
      <c r="L18" s="5"/>
    </row>
    <row r="19" spans="1:12" s="6" customFormat="1" ht="16.5" customHeight="1">
      <c r="A19" s="27" t="s">
        <v>30</v>
      </c>
      <c r="B19" s="27"/>
      <c r="C19" s="27"/>
      <c r="D19" s="27"/>
      <c r="E19" s="27"/>
      <c r="F19" s="27"/>
      <c r="G19" s="27"/>
      <c r="K19" s="32"/>
      <c r="L19" s="32"/>
    </row>
    <row r="20" spans="1:12" ht="18" customHeight="1">
      <c r="J20" s="28"/>
    </row>
    <row r="21" spans="1:12" ht="27.75" customHeight="1">
      <c r="A21" s="16" t="s">
        <v>36</v>
      </c>
      <c r="B21" s="16" t="s">
        <v>1</v>
      </c>
      <c r="C21" s="16" t="s">
        <v>37</v>
      </c>
      <c r="D21" s="16"/>
      <c r="E21" s="16"/>
      <c r="F21" s="16"/>
      <c r="G21" s="5"/>
      <c r="H21" s="5"/>
    </row>
    <row r="22" spans="1:12" ht="12.75" customHeight="1">
      <c r="A22" s="16"/>
      <c r="B22" s="16"/>
      <c r="C22" s="16" t="s">
        <v>19</v>
      </c>
      <c r="D22" s="16"/>
      <c r="E22" s="16" t="s">
        <v>20</v>
      </c>
      <c r="F22" s="16"/>
      <c r="G22" s="5"/>
      <c r="H22" s="5"/>
    </row>
    <row r="23" spans="1:12">
      <c r="A23" s="16"/>
      <c r="B23" s="16"/>
      <c r="C23" s="13" t="s">
        <v>3</v>
      </c>
      <c r="D23" s="13" t="s">
        <v>4</v>
      </c>
      <c r="E23" s="13" t="s">
        <v>3</v>
      </c>
      <c r="F23" s="13" t="s">
        <v>4</v>
      </c>
      <c r="G23" s="8"/>
      <c r="H23" s="5"/>
    </row>
    <row r="24" spans="1:12">
      <c r="A24" s="20" t="s">
        <v>5</v>
      </c>
      <c r="B24" s="21"/>
      <c r="C24" s="21"/>
      <c r="D24" s="21"/>
      <c r="E24" s="21"/>
      <c r="F24" s="22"/>
      <c r="G24" s="5"/>
      <c r="H24" s="5"/>
    </row>
    <row r="25" spans="1:12">
      <c r="A25" s="7" t="s">
        <v>0</v>
      </c>
      <c r="B25" s="14" t="s">
        <v>22</v>
      </c>
      <c r="C25" s="15">
        <f t="shared" ref="C25" si="6">ROUND(D25/1.18,2)</f>
        <v>71.19</v>
      </c>
      <c r="D25" s="15">
        <v>84</v>
      </c>
      <c r="E25" s="15">
        <f t="shared" ref="E25" si="7">ROUND(F25/1.18,2)</f>
        <v>75.42</v>
      </c>
      <c r="F25" s="15">
        <v>89</v>
      </c>
      <c r="G25" s="5"/>
      <c r="H25" s="5"/>
    </row>
    <row r="26" spans="1:12">
      <c r="A26" s="23" t="s">
        <v>6</v>
      </c>
      <c r="B26" s="24"/>
      <c r="C26" s="24"/>
      <c r="D26" s="24"/>
      <c r="E26" s="24"/>
      <c r="F26" s="25"/>
      <c r="G26" s="5"/>
      <c r="H26" s="5"/>
    </row>
    <row r="27" spans="1:12">
      <c r="A27" s="7" t="s">
        <v>7</v>
      </c>
      <c r="B27" s="17" t="s">
        <v>21</v>
      </c>
      <c r="C27" s="15">
        <f t="shared" ref="C27" si="8">ROUND(D27/1.18,2)</f>
        <v>19.09</v>
      </c>
      <c r="D27" s="15">
        <v>22.53</v>
      </c>
      <c r="E27" s="15">
        <f t="shared" ref="E27" si="9">ROUND(F27/1.18,2)</f>
        <v>19.82</v>
      </c>
      <c r="F27" s="15">
        <v>23.39</v>
      </c>
      <c r="G27" s="5"/>
      <c r="H27" s="5"/>
    </row>
    <row r="28" spans="1:12">
      <c r="A28" s="7" t="s">
        <v>8</v>
      </c>
      <c r="B28" s="17"/>
      <c r="C28" s="15">
        <v>19.09</v>
      </c>
      <c r="D28" s="15">
        <v>22.53</v>
      </c>
      <c r="E28" s="15">
        <v>19.82</v>
      </c>
      <c r="F28" s="15">
        <v>23.39</v>
      </c>
      <c r="G28" s="5"/>
      <c r="H28" s="5"/>
    </row>
    <row r="29" spans="1:12">
      <c r="A29" s="23" t="s">
        <v>9</v>
      </c>
      <c r="B29" s="24"/>
      <c r="C29" s="24"/>
      <c r="D29" s="24"/>
      <c r="E29" s="24"/>
      <c r="F29" s="25"/>
      <c r="G29" s="5"/>
      <c r="H29" s="5"/>
    </row>
    <row r="30" spans="1:12">
      <c r="A30" s="7" t="s">
        <v>12</v>
      </c>
      <c r="B30" s="17" t="s">
        <v>24</v>
      </c>
      <c r="C30" s="15">
        <f t="shared" ref="C30:C31" si="10">ROUND(D30/1.18,2)</f>
        <v>80.510000000000005</v>
      </c>
      <c r="D30" s="15">
        <v>95</v>
      </c>
      <c r="E30" s="15">
        <f t="shared" ref="E30:E31" si="11">ROUND(F30/1.18,2)</f>
        <v>80.510000000000005</v>
      </c>
      <c r="F30" s="15">
        <v>95</v>
      </c>
      <c r="G30" s="5"/>
      <c r="H30" s="5"/>
    </row>
    <row r="31" spans="1:12">
      <c r="A31" s="7" t="s">
        <v>11</v>
      </c>
      <c r="B31" s="17"/>
      <c r="C31" s="15">
        <f t="shared" si="10"/>
        <v>82.2</v>
      </c>
      <c r="D31" s="15">
        <v>97</v>
      </c>
      <c r="E31" s="15">
        <f t="shared" si="11"/>
        <v>82.2</v>
      </c>
      <c r="F31" s="15">
        <v>97</v>
      </c>
      <c r="G31" s="5"/>
      <c r="H31" s="5"/>
    </row>
    <row r="32" spans="1:12">
      <c r="A32" s="23" t="s">
        <v>10</v>
      </c>
      <c r="B32" s="24"/>
      <c r="C32" s="24"/>
      <c r="D32" s="24"/>
      <c r="E32" s="24"/>
      <c r="F32" s="25"/>
      <c r="G32" s="5"/>
      <c r="H32" s="5"/>
    </row>
    <row r="33" spans="1:12" ht="38.25">
      <c r="A33" s="7" t="s">
        <v>13</v>
      </c>
      <c r="B33" s="14" t="s">
        <v>28</v>
      </c>
      <c r="C33" s="15">
        <f t="shared" ref="C33" si="12">ROUND(D33/1.18,2)</f>
        <v>40</v>
      </c>
      <c r="D33" s="15">
        <v>47.2</v>
      </c>
      <c r="E33" s="15">
        <f t="shared" ref="E33" si="13">ROUND(F33/1.18,2)</f>
        <v>42</v>
      </c>
      <c r="F33" s="15">
        <v>49.56</v>
      </c>
      <c r="G33" s="5"/>
      <c r="H33" s="5"/>
    </row>
    <row r="34" spans="1:12">
      <c r="K34" s="5"/>
      <c r="L34" s="5"/>
    </row>
    <row r="35" spans="1:12">
      <c r="K35" s="5"/>
      <c r="L35" s="5"/>
    </row>
    <row r="36" spans="1:12" s="6" customFormat="1" ht="16.5" customHeight="1">
      <c r="A36" s="27" t="s">
        <v>31</v>
      </c>
      <c r="B36" s="27"/>
      <c r="C36" s="27"/>
      <c r="D36" s="27"/>
      <c r="E36" s="27"/>
      <c r="F36" s="27"/>
      <c r="G36" s="27"/>
      <c r="H36" s="27"/>
      <c r="I36" s="27"/>
    </row>
    <row r="37" spans="1:12" ht="18" customHeight="1">
      <c r="J37" s="28"/>
    </row>
    <row r="38" spans="1:12" ht="27" customHeight="1">
      <c r="A38" s="16" t="s">
        <v>36</v>
      </c>
      <c r="B38" s="16" t="s">
        <v>1</v>
      </c>
      <c r="C38" s="16" t="s">
        <v>15</v>
      </c>
      <c r="D38" s="16"/>
      <c r="E38" s="16" t="s">
        <v>37</v>
      </c>
      <c r="F38" s="16"/>
      <c r="G38" s="16"/>
      <c r="H38" s="16"/>
    </row>
    <row r="39" spans="1:12" ht="12.75" customHeight="1">
      <c r="A39" s="16"/>
      <c r="B39" s="16"/>
      <c r="C39" s="16"/>
      <c r="D39" s="16"/>
      <c r="E39" s="16" t="s">
        <v>19</v>
      </c>
      <c r="F39" s="16"/>
      <c r="G39" s="16" t="s">
        <v>20</v>
      </c>
      <c r="H39" s="16"/>
    </row>
    <row r="40" spans="1:12">
      <c r="A40" s="16"/>
      <c r="B40" s="16"/>
      <c r="C40" s="16"/>
      <c r="D40" s="16"/>
      <c r="E40" s="13" t="s">
        <v>3</v>
      </c>
      <c r="F40" s="13" t="s">
        <v>4</v>
      </c>
      <c r="G40" s="13" t="s">
        <v>3</v>
      </c>
      <c r="H40" s="13" t="s">
        <v>4</v>
      </c>
    </row>
    <row r="41" spans="1:12">
      <c r="A41" s="20" t="s">
        <v>5</v>
      </c>
      <c r="B41" s="21"/>
      <c r="C41" s="21"/>
      <c r="D41" s="21"/>
      <c r="E41" s="21"/>
      <c r="F41" s="21"/>
      <c r="G41" s="21"/>
      <c r="H41" s="22"/>
    </row>
    <row r="42" spans="1:12" s="2" customFormat="1" ht="13.5" customHeight="1">
      <c r="A42" s="17" t="s">
        <v>0</v>
      </c>
      <c r="B42" s="29" t="s">
        <v>22</v>
      </c>
      <c r="C42" s="26" t="s">
        <v>16</v>
      </c>
      <c r="D42" s="26"/>
      <c r="E42" s="15">
        <f>ROUND(F42/1.18,2)</f>
        <v>1580.51</v>
      </c>
      <c r="F42" s="15">
        <v>1865</v>
      </c>
      <c r="G42" s="15">
        <f t="shared" ref="G42:G43" si="14">ROUND(H42/1.18,2)</f>
        <v>1661.02</v>
      </c>
      <c r="H42" s="15">
        <v>1960</v>
      </c>
    </row>
    <row r="43" spans="1:12">
      <c r="A43" s="17"/>
      <c r="B43" s="30"/>
      <c r="C43" s="26" t="s">
        <v>18</v>
      </c>
      <c r="D43" s="26"/>
      <c r="E43" s="15">
        <f>ROUND(F43/1.18,2)</f>
        <v>71.19</v>
      </c>
      <c r="F43" s="15">
        <v>84</v>
      </c>
      <c r="G43" s="15">
        <f t="shared" si="14"/>
        <v>75.42</v>
      </c>
      <c r="H43" s="15">
        <v>89</v>
      </c>
    </row>
    <row r="44" spans="1:12">
      <c r="A44" s="23" t="s">
        <v>6</v>
      </c>
      <c r="B44" s="24"/>
      <c r="C44" s="24"/>
      <c r="D44" s="24"/>
      <c r="E44" s="24"/>
      <c r="F44" s="24"/>
      <c r="G44" s="24"/>
      <c r="H44" s="25"/>
    </row>
    <row r="45" spans="1:12">
      <c r="A45" s="17" t="s">
        <v>7</v>
      </c>
      <c r="B45" s="29" t="s">
        <v>21</v>
      </c>
      <c r="C45" s="26" t="s">
        <v>16</v>
      </c>
      <c r="D45" s="26"/>
      <c r="E45" s="15">
        <f t="shared" ref="E45:E48" si="15">ROUND(F45/1.18,2)</f>
        <v>2224.58</v>
      </c>
      <c r="F45" s="15">
        <v>2625</v>
      </c>
      <c r="G45" s="15">
        <f t="shared" ref="G45:G48" si="16">ROUND(H45/1.18,2)</f>
        <v>2512.71</v>
      </c>
      <c r="H45" s="15">
        <v>2965</v>
      </c>
    </row>
    <row r="46" spans="1:12" ht="12.75" customHeight="1">
      <c r="A46" s="17"/>
      <c r="B46" s="31"/>
      <c r="C46" s="26" t="s">
        <v>18</v>
      </c>
      <c r="D46" s="26"/>
      <c r="E46" s="15">
        <f t="shared" si="15"/>
        <v>19.09</v>
      </c>
      <c r="F46" s="15">
        <v>22.53</v>
      </c>
      <c r="G46" s="15">
        <f t="shared" si="16"/>
        <v>19.82</v>
      </c>
      <c r="H46" s="15">
        <v>23.39</v>
      </c>
    </row>
    <row r="47" spans="1:12">
      <c r="A47" s="17" t="s">
        <v>8</v>
      </c>
      <c r="B47" s="31"/>
      <c r="C47" s="26" t="s">
        <v>16</v>
      </c>
      <c r="D47" s="26"/>
      <c r="E47" s="15">
        <f t="shared" si="15"/>
        <v>2313.56</v>
      </c>
      <c r="F47" s="15">
        <v>2730</v>
      </c>
      <c r="G47" s="15">
        <f t="shared" si="16"/>
        <v>2444.92</v>
      </c>
      <c r="H47" s="15">
        <v>2885</v>
      </c>
    </row>
    <row r="48" spans="1:12" ht="12.75" customHeight="1">
      <c r="A48" s="17"/>
      <c r="B48" s="30"/>
      <c r="C48" s="26" t="s">
        <v>18</v>
      </c>
      <c r="D48" s="26"/>
      <c r="E48" s="15">
        <f t="shared" si="15"/>
        <v>19.09</v>
      </c>
      <c r="F48" s="15">
        <v>22.53</v>
      </c>
      <c r="G48" s="15">
        <f t="shared" si="16"/>
        <v>19.82</v>
      </c>
      <c r="H48" s="15">
        <v>23.39</v>
      </c>
    </row>
    <row r="49" spans="1:10">
      <c r="A49" s="23" t="s">
        <v>9</v>
      </c>
      <c r="B49" s="24"/>
      <c r="C49" s="24"/>
      <c r="D49" s="24"/>
      <c r="E49" s="24"/>
      <c r="F49" s="24"/>
      <c r="G49" s="24"/>
      <c r="H49" s="25"/>
    </row>
    <row r="50" spans="1:10">
      <c r="A50" s="17" t="s">
        <v>12</v>
      </c>
      <c r="B50" s="29" t="s">
        <v>25</v>
      </c>
      <c r="C50" s="33" t="s">
        <v>16</v>
      </c>
      <c r="D50" s="34"/>
      <c r="E50" s="15">
        <f t="shared" ref="E50:E53" si="17">ROUND(F50/1.18,2)</f>
        <v>2052.54</v>
      </c>
      <c r="F50" s="15">
        <v>2422</v>
      </c>
      <c r="G50" s="15">
        <f t="shared" ref="G50:G53" si="18">ROUND(H50/1.18,2)</f>
        <v>2182.1999999999998</v>
      </c>
      <c r="H50" s="15">
        <v>2575</v>
      </c>
    </row>
    <row r="51" spans="1:10" ht="12.75" customHeight="1">
      <c r="A51" s="17"/>
      <c r="B51" s="31"/>
      <c r="C51" s="26" t="s">
        <v>18</v>
      </c>
      <c r="D51" s="26"/>
      <c r="E51" s="15">
        <f t="shared" si="17"/>
        <v>80.510000000000005</v>
      </c>
      <c r="F51" s="15">
        <v>95</v>
      </c>
      <c r="G51" s="15">
        <f t="shared" si="18"/>
        <v>80.510000000000005</v>
      </c>
      <c r="H51" s="15">
        <v>95</v>
      </c>
    </row>
    <row r="52" spans="1:10">
      <c r="A52" s="17" t="s">
        <v>11</v>
      </c>
      <c r="B52" s="31"/>
      <c r="C52" s="26" t="s">
        <v>16</v>
      </c>
      <c r="D52" s="26"/>
      <c r="E52" s="15">
        <f t="shared" si="17"/>
        <v>2149.15</v>
      </c>
      <c r="F52" s="15">
        <v>2536</v>
      </c>
      <c r="G52" s="15">
        <f t="shared" si="18"/>
        <v>2301.69</v>
      </c>
      <c r="H52" s="15">
        <v>2716</v>
      </c>
    </row>
    <row r="53" spans="1:10" ht="12.75" customHeight="1">
      <c r="A53" s="17"/>
      <c r="B53" s="30"/>
      <c r="C53" s="26" t="s">
        <v>18</v>
      </c>
      <c r="D53" s="26"/>
      <c r="E53" s="15">
        <f t="shared" si="17"/>
        <v>82.2</v>
      </c>
      <c r="F53" s="15">
        <v>97</v>
      </c>
      <c r="G53" s="15">
        <f t="shared" si="18"/>
        <v>82.2</v>
      </c>
      <c r="H53" s="15">
        <v>97</v>
      </c>
    </row>
    <row r="54" spans="1:10">
      <c r="A54" s="23" t="s">
        <v>10</v>
      </c>
      <c r="B54" s="24"/>
      <c r="C54" s="24"/>
      <c r="D54" s="24"/>
      <c r="E54" s="24"/>
      <c r="F54" s="24"/>
      <c r="G54" s="24"/>
      <c r="H54" s="25"/>
    </row>
    <row r="55" spans="1:10" ht="27" customHeight="1">
      <c r="A55" s="17" t="s">
        <v>13</v>
      </c>
      <c r="B55" s="29" t="s">
        <v>27</v>
      </c>
      <c r="C55" s="33" t="s">
        <v>16</v>
      </c>
      <c r="D55" s="34"/>
      <c r="E55" s="15">
        <f t="shared" ref="E55:E56" si="19">ROUND(F55/1.18,2)</f>
        <v>1413.56</v>
      </c>
      <c r="F55" s="15">
        <v>1668</v>
      </c>
      <c r="G55" s="15">
        <f t="shared" ref="G55:G56" si="20">ROUND(H55/1.18,2)</f>
        <v>1550.85</v>
      </c>
      <c r="H55" s="15">
        <v>1830</v>
      </c>
    </row>
    <row r="56" spans="1:10" ht="24" customHeight="1">
      <c r="A56" s="17"/>
      <c r="B56" s="30"/>
      <c r="C56" s="33" t="s">
        <v>18</v>
      </c>
      <c r="D56" s="34"/>
      <c r="E56" s="15">
        <f t="shared" si="19"/>
        <v>40</v>
      </c>
      <c r="F56" s="15">
        <v>47.2</v>
      </c>
      <c r="G56" s="15">
        <f t="shared" si="20"/>
        <v>42</v>
      </c>
      <c r="H56" s="15">
        <v>49.56</v>
      </c>
    </row>
    <row r="59" spans="1:10" s="6" customFormat="1" ht="16.5" customHeight="1">
      <c r="A59" s="27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10" ht="18" customHeight="1">
      <c r="J60" s="28"/>
    </row>
    <row r="61" spans="1:10" ht="25.5" customHeight="1">
      <c r="A61" s="16" t="s">
        <v>36</v>
      </c>
      <c r="B61" s="16" t="s">
        <v>1</v>
      </c>
      <c r="C61" s="16" t="s">
        <v>39</v>
      </c>
      <c r="D61" s="16"/>
      <c r="E61" s="16" t="s">
        <v>37</v>
      </c>
      <c r="F61" s="16"/>
      <c r="G61" s="16"/>
      <c r="H61" s="16"/>
    </row>
    <row r="62" spans="1:10" ht="12.75" customHeight="1">
      <c r="A62" s="16"/>
      <c r="B62" s="16"/>
      <c r="C62" s="16"/>
      <c r="D62" s="16"/>
      <c r="E62" s="16" t="s">
        <v>19</v>
      </c>
      <c r="F62" s="16"/>
      <c r="G62" s="16" t="s">
        <v>20</v>
      </c>
      <c r="H62" s="16"/>
    </row>
    <row r="63" spans="1:10">
      <c r="A63" s="16"/>
      <c r="B63" s="16"/>
      <c r="C63" s="16"/>
      <c r="D63" s="16"/>
      <c r="E63" s="13" t="s">
        <v>3</v>
      </c>
      <c r="F63" s="13" t="s">
        <v>4</v>
      </c>
      <c r="G63" s="13" t="s">
        <v>3</v>
      </c>
      <c r="H63" s="13" t="s">
        <v>4</v>
      </c>
    </row>
    <row r="64" spans="1:10">
      <c r="A64" s="35" t="s">
        <v>10</v>
      </c>
      <c r="B64" s="36"/>
      <c r="C64" s="36"/>
      <c r="D64" s="36"/>
      <c r="E64" s="36"/>
      <c r="F64" s="36"/>
      <c r="G64" s="36"/>
      <c r="H64" s="37"/>
    </row>
    <row r="65" spans="1:8" ht="12.75" customHeight="1">
      <c r="A65" s="17" t="s">
        <v>17</v>
      </c>
      <c r="B65" s="29" t="s">
        <v>26</v>
      </c>
      <c r="C65" s="26" t="s">
        <v>16</v>
      </c>
      <c r="D65" s="26"/>
      <c r="E65" s="15">
        <f>ROUND(F65/1.18,2)</f>
        <v>1413.56</v>
      </c>
      <c r="F65" s="15">
        <v>1668</v>
      </c>
      <c r="G65" s="15">
        <f t="shared" ref="G65:G66" si="21">ROUND(H65/1.18,2)</f>
        <v>1550.85</v>
      </c>
      <c r="H65" s="15">
        <v>1830</v>
      </c>
    </row>
    <row r="66" spans="1:8" ht="12.75" customHeight="1">
      <c r="A66" s="17"/>
      <c r="B66" s="30"/>
      <c r="C66" s="26" t="s">
        <v>18</v>
      </c>
      <c r="D66" s="26"/>
      <c r="E66" s="15">
        <f>ROUND(F66/1.18,2)</f>
        <v>40</v>
      </c>
      <c r="F66" s="15">
        <v>47.2</v>
      </c>
      <c r="G66" s="15">
        <f t="shared" si="21"/>
        <v>42</v>
      </c>
      <c r="H66" s="15">
        <v>49.56</v>
      </c>
    </row>
  </sheetData>
  <mergeCells count="70">
    <mergeCell ref="A64:H64"/>
    <mergeCell ref="A65:A66"/>
    <mergeCell ref="B65:B66"/>
    <mergeCell ref="C65:D65"/>
    <mergeCell ref="C66:D66"/>
    <mergeCell ref="A61:A63"/>
    <mergeCell ref="B61:B63"/>
    <mergeCell ref="C61:D63"/>
    <mergeCell ref="E61:H61"/>
    <mergeCell ref="E62:F62"/>
    <mergeCell ref="G62:H62"/>
    <mergeCell ref="A54:H54"/>
    <mergeCell ref="A55:A56"/>
    <mergeCell ref="B55:B56"/>
    <mergeCell ref="C55:D55"/>
    <mergeCell ref="C56:D56"/>
    <mergeCell ref="A59:I59"/>
    <mergeCell ref="A49:H49"/>
    <mergeCell ref="A50:A51"/>
    <mergeCell ref="B50:B53"/>
    <mergeCell ref="C50:D50"/>
    <mergeCell ref="C51:D51"/>
    <mergeCell ref="A52:A53"/>
    <mergeCell ref="C52:D52"/>
    <mergeCell ref="C53:D53"/>
    <mergeCell ref="A45:A46"/>
    <mergeCell ref="B45:B48"/>
    <mergeCell ref="C45:D45"/>
    <mergeCell ref="C46:D46"/>
    <mergeCell ref="A47:A48"/>
    <mergeCell ref="C47:D47"/>
    <mergeCell ref="C48:D48"/>
    <mergeCell ref="A41:H41"/>
    <mergeCell ref="A42:A43"/>
    <mergeCell ref="B42:B43"/>
    <mergeCell ref="C42:D42"/>
    <mergeCell ref="C43:D43"/>
    <mergeCell ref="A44:H44"/>
    <mergeCell ref="A36:I36"/>
    <mergeCell ref="A38:A40"/>
    <mergeCell ref="B38:B40"/>
    <mergeCell ref="C38:D40"/>
    <mergeCell ref="E38:H38"/>
    <mergeCell ref="E39:F39"/>
    <mergeCell ref="G39:H39"/>
    <mergeCell ref="A24:F24"/>
    <mergeCell ref="A26:F26"/>
    <mergeCell ref="B27:B28"/>
    <mergeCell ref="A29:F29"/>
    <mergeCell ref="B30:B31"/>
    <mergeCell ref="A32:F32"/>
    <mergeCell ref="B16:B17"/>
    <mergeCell ref="A19:G19"/>
    <mergeCell ref="A21:A23"/>
    <mergeCell ref="B21:B23"/>
    <mergeCell ref="C21:F21"/>
    <mergeCell ref="C22:D22"/>
    <mergeCell ref="E22:F22"/>
    <mergeCell ref="A6:F6"/>
    <mergeCell ref="A8:F8"/>
    <mergeCell ref="B9:B10"/>
    <mergeCell ref="A11:F11"/>
    <mergeCell ref="B12:B14"/>
    <mergeCell ref="A15:F15"/>
    <mergeCell ref="A1:G1"/>
    <mergeCell ref="A3:A5"/>
    <mergeCell ref="B3:B5"/>
    <mergeCell ref="C3:F3"/>
    <mergeCell ref="C4:D4"/>
    <mergeCell ref="E4:F4"/>
  </mergeCells>
  <pageMargins left="0.23622047244094491" right="0.23622047244094491" top="0.27559055118110237" bottom="0" header="0.31496062992125984" footer="0.31496062992125984"/>
  <pageSetup paperSize="9" scale="74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Тарифы 2016 г.</vt:lpstr>
      <vt:lpstr>Льготные Тарифы 2016 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2016-11-16T02:52:31Z</dcterms:modified>
</cp:coreProperties>
</file>